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明细表（社保、医保反馈后）" sheetId="5" r:id="rId1"/>
  </sheets>
  <calcPr calcId="144525"/>
</workbook>
</file>

<file path=xl/sharedStrings.xml><?xml version="1.0" encoding="utf-8"?>
<sst xmlns="http://schemas.openxmlformats.org/spreadsheetml/2006/main" count="172" uniqueCount="140">
  <si>
    <t>序号</t>
  </si>
  <si>
    <t>单位名称</t>
  </si>
  <si>
    <t>姓名</t>
  </si>
  <si>
    <t>请社保中心、医保中心核查企业缴费情况</t>
  </si>
  <si>
    <t>申领月数</t>
  </si>
  <si>
    <t>单位合计</t>
  </si>
  <si>
    <t>备注</t>
  </si>
  <si>
    <t>养老险</t>
  </si>
  <si>
    <t>失业险</t>
  </si>
  <si>
    <t>工伤险</t>
  </si>
  <si>
    <t>医保险</t>
  </si>
  <si>
    <t>小计</t>
  </si>
  <si>
    <t>缴费时段</t>
  </si>
  <si>
    <t>合计</t>
  </si>
  <si>
    <t>桂林市秀峰区新起点培训学校有限公司</t>
  </si>
  <si>
    <t>潘丽云</t>
  </si>
  <si>
    <t>社保2020.7-2021.6    医保2020.09-2021.06</t>
  </si>
  <si>
    <t>社保：12医保：10</t>
  </si>
  <si>
    <t>潘家辉</t>
  </si>
  <si>
    <t>郭恒</t>
  </si>
  <si>
    <t>陈燕华</t>
  </si>
  <si>
    <t>石春兰</t>
  </si>
  <si>
    <t>潘勤燕</t>
  </si>
  <si>
    <t>广州市青木电子商务有限公司桂林分公司</t>
  </si>
  <si>
    <t>王凯俐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</si>
  <si>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019.4-2020.3</t>
    </r>
  </si>
  <si>
    <t>桂林万达广场商业管理有限公司</t>
  </si>
  <si>
    <t>吴明芳</t>
  </si>
  <si>
    <t>2019.04-2020.03</t>
  </si>
  <si>
    <t>桂林艾豆电子商务有限公司</t>
  </si>
  <si>
    <t>彭睿玲</t>
  </si>
  <si>
    <t>2021.09-2021.10</t>
  </si>
  <si>
    <t>吴苑芝</t>
  </si>
  <si>
    <t>秧秋燕</t>
  </si>
  <si>
    <t>钟婷婷</t>
  </si>
  <si>
    <t>唐丽</t>
  </si>
  <si>
    <t>梁雅</t>
  </si>
  <si>
    <t>2021.04-2021.10</t>
  </si>
  <si>
    <t>阳艳红</t>
  </si>
  <si>
    <t>社保2021.09-2021.10  医保2020.11-2021.10</t>
  </si>
  <si>
    <t>桂林东衡光通讯技术有限公司</t>
  </si>
  <si>
    <t>黄涛</t>
  </si>
  <si>
    <t>2020.11-2021.10</t>
  </si>
  <si>
    <t>莫佳豪</t>
  </si>
  <si>
    <t>2020.07-2021.5</t>
  </si>
  <si>
    <t>杨鹏</t>
  </si>
  <si>
    <t>谢飞</t>
  </si>
  <si>
    <t>李鑫</t>
  </si>
  <si>
    <t>曾美玲</t>
  </si>
  <si>
    <t>2020.12-2021.10</t>
  </si>
  <si>
    <t>莫绍锟</t>
  </si>
  <si>
    <t>2021.01-2021.05</t>
  </si>
  <si>
    <t>耿兴力</t>
  </si>
  <si>
    <t>2021.03-2021.10</t>
  </si>
  <si>
    <t>李婷</t>
  </si>
  <si>
    <t>2021.04-2021.05</t>
  </si>
  <si>
    <t>唐琼玉</t>
  </si>
  <si>
    <t>吴少红</t>
  </si>
  <si>
    <t>梁婷</t>
  </si>
  <si>
    <t>黄稣惠</t>
  </si>
  <si>
    <t>2021.05-2021.10</t>
  </si>
  <si>
    <t>黄文琴</t>
  </si>
  <si>
    <t>邓茈灵</t>
  </si>
  <si>
    <t>2021.08-2021.10</t>
  </si>
  <si>
    <t>王晟炜</t>
  </si>
  <si>
    <t>刘苏梦</t>
  </si>
  <si>
    <t>桂林市唯宸咨询有限公司</t>
  </si>
  <si>
    <t>韦梦静</t>
  </si>
  <si>
    <t>2020.12-2021.07</t>
  </si>
  <si>
    <t>赵秋君</t>
  </si>
  <si>
    <t>滕海珊</t>
  </si>
  <si>
    <t>申伟涛</t>
  </si>
  <si>
    <t>2021.05-2021.07</t>
  </si>
  <si>
    <t>冯亮</t>
  </si>
  <si>
    <t>韦思琪</t>
  </si>
  <si>
    <t>黄君艺</t>
  </si>
  <si>
    <t>梁嘉欣</t>
  </si>
  <si>
    <t>黄苏婷</t>
  </si>
  <si>
    <t>覃妙静</t>
  </si>
  <si>
    <t>黄世伟</t>
  </si>
  <si>
    <t>赵艳芳</t>
  </si>
  <si>
    <t>秦燕秀</t>
  </si>
  <si>
    <t>202012-202101</t>
  </si>
  <si>
    <t>桂林清研皓隆复合材料研究院有限公司</t>
  </si>
  <si>
    <t>李杰玲</t>
  </si>
  <si>
    <t>2020.11-2021.11</t>
  </si>
  <si>
    <t>桂林清研皓隆新材料有限公司</t>
  </si>
  <si>
    <t>张国厚</t>
  </si>
  <si>
    <t>2020.9-2021.9</t>
  </si>
  <si>
    <t>马玉秋</t>
  </si>
  <si>
    <t>2021.3-2021.11</t>
  </si>
  <si>
    <t>刘娟</t>
  </si>
  <si>
    <t>2020.3-2021.3</t>
  </si>
  <si>
    <t>桂林市置信建筑安装工程有限公司</t>
  </si>
  <si>
    <t>周洋冰</t>
  </si>
  <si>
    <t>2020.9-2021.6</t>
  </si>
  <si>
    <t>王正程</t>
  </si>
  <si>
    <t>2020.7-2020.10</t>
  </si>
  <si>
    <t>桂林市朗谷科技有限公司</t>
  </si>
  <si>
    <t>蒋苹</t>
  </si>
  <si>
    <t>2020.12-2021.11</t>
  </si>
  <si>
    <t>桂林天安消防工程设备有限公司</t>
  </si>
  <si>
    <t>刘晨阳</t>
  </si>
  <si>
    <t>2020.10-2021.09</t>
  </si>
  <si>
    <t>桂林沁漓贸易有限公司</t>
  </si>
  <si>
    <t>何慧</t>
  </si>
  <si>
    <t>社保2021.01-2021.04 医保2020.11-2021.4</t>
  </si>
  <si>
    <t>社保：4医保：6</t>
  </si>
  <si>
    <t>廖丽媛</t>
  </si>
  <si>
    <t>2021.6-2021.12</t>
  </si>
  <si>
    <t>龚文峰</t>
  </si>
  <si>
    <t>2021.10-2021.12</t>
  </si>
  <si>
    <t>杨小洁</t>
  </si>
  <si>
    <t>2021.11-2021.12</t>
  </si>
  <si>
    <t>叶青</t>
  </si>
  <si>
    <t>桂林市杉帝网络技术有限公司</t>
  </si>
  <si>
    <t>岑婷婷</t>
  </si>
  <si>
    <t>2021.1-2021.12</t>
  </si>
  <si>
    <t>蒋杰</t>
  </si>
  <si>
    <t>广西方宁医药有限公司</t>
  </si>
  <si>
    <t>黎晓月</t>
  </si>
  <si>
    <t>2020.09-2021.08</t>
  </si>
  <si>
    <t>桂林市青狮潭水力发电有限公司</t>
  </si>
  <si>
    <t>陆历林</t>
  </si>
  <si>
    <r>
      <rPr>
        <sz val="11"/>
        <rFont val="宋体"/>
        <charset val="134"/>
      </rPr>
      <t>2020</t>
    </r>
    <r>
      <rPr>
        <sz val="12"/>
        <color theme="1"/>
        <rFont val="宋体"/>
        <charset val="134"/>
      </rPr>
      <t>.7-2021.6</t>
    </r>
  </si>
  <si>
    <t>沃尔玛（广西）百货有限公司桂林中山北路分店</t>
  </si>
  <si>
    <t>马佳岚</t>
  </si>
  <si>
    <t>2019.11-2019.11</t>
  </si>
  <si>
    <t>莫松宁</t>
  </si>
  <si>
    <t>2019.07-2019.12</t>
  </si>
  <si>
    <t>苏安泽</t>
  </si>
  <si>
    <t>2019.07-2020.06</t>
  </si>
  <si>
    <t>唐行辅</t>
  </si>
  <si>
    <t>2019.10-2020.09</t>
  </si>
  <si>
    <t>王瑞琳</t>
  </si>
  <si>
    <t>2019.09-2020.08</t>
  </si>
  <si>
    <t>罗海钊</t>
  </si>
  <si>
    <t>2021.01-2021.03</t>
  </si>
  <si>
    <t>黎继才</t>
  </si>
  <si>
    <t>2021.08-2021.12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</si>
</sst>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177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70C0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30" fillId="24" borderId="19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 wrapText="1"/>
    </xf>
    <xf numFmtId="176" fontId="1" fillId="0" borderId="9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0" fillId="0" borderId="11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176" fontId="0" fillId="0" borderId="12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tabSelected="1" workbookViewId="0">
      <selection activeCell="I83" sqref="I83"/>
    </sheetView>
  </sheetViews>
  <sheetFormatPr defaultColWidth="9" defaultRowHeight="13.5"/>
  <cols>
    <col min="1" max="1" width="5.125" style="2" customWidth="1"/>
    <col min="2" max="2" width="12.875" style="2" customWidth="1"/>
    <col min="3" max="3" width="9" style="2"/>
    <col min="4" max="4" width="10.375" style="2" customWidth="1"/>
    <col min="5" max="5" width="9.375" style="2" customWidth="1"/>
    <col min="6" max="6" width="8.375" style="2" customWidth="1"/>
    <col min="7" max="8" width="10.375" style="2" customWidth="1"/>
    <col min="9" max="9" width="19.5" style="2" customWidth="1"/>
    <col min="10" max="10" width="16.625" style="3" customWidth="1"/>
    <col min="11" max="11" width="10.375" style="3" customWidth="1"/>
    <col min="12" max="13" width="9.375" style="3" customWidth="1"/>
    <col min="14" max="14" width="11.9583333333333" style="3" customWidth="1"/>
    <col min="15" max="15" width="16.05" style="3" customWidth="1"/>
    <col min="16" max="16" width="21.3416666666667" style="2" customWidth="1"/>
  </cols>
  <sheetData>
    <row r="1" s="1" customFormat="1" ht="18" customHeight="1" spans="1:18">
      <c r="A1" s="4" t="s">
        <v>0</v>
      </c>
      <c r="B1" s="5" t="s">
        <v>1</v>
      </c>
      <c r="C1" s="5" t="s">
        <v>2</v>
      </c>
      <c r="D1" s="6" t="s">
        <v>3</v>
      </c>
      <c r="E1" s="7"/>
      <c r="F1" s="7"/>
      <c r="G1" s="7"/>
      <c r="H1" s="7"/>
      <c r="I1" s="45"/>
      <c r="J1" s="46" t="s">
        <v>4</v>
      </c>
      <c r="K1" s="19" t="s">
        <v>5</v>
      </c>
      <c r="L1" s="19"/>
      <c r="M1" s="19"/>
      <c r="N1" s="19"/>
      <c r="O1" s="19"/>
      <c r="P1" s="19" t="s">
        <v>6</v>
      </c>
      <c r="Q1" s="85"/>
      <c r="R1" s="85"/>
    </row>
    <row r="2" s="1" customFormat="1" ht="18" customHeight="1" spans="1:18">
      <c r="A2" s="4"/>
      <c r="B2" s="5"/>
      <c r="C2" s="5"/>
      <c r="D2" s="5" t="s">
        <v>7</v>
      </c>
      <c r="E2" s="5" t="s">
        <v>8</v>
      </c>
      <c r="F2" s="5" t="s">
        <v>9</v>
      </c>
      <c r="G2" s="8" t="s">
        <v>10</v>
      </c>
      <c r="H2" s="9" t="s">
        <v>11</v>
      </c>
      <c r="I2" s="5" t="s">
        <v>12</v>
      </c>
      <c r="J2" s="47"/>
      <c r="K2" s="5" t="s">
        <v>7</v>
      </c>
      <c r="L2" s="5" t="s">
        <v>8</v>
      </c>
      <c r="M2" s="5" t="s">
        <v>9</v>
      </c>
      <c r="N2" s="5" t="s">
        <v>10</v>
      </c>
      <c r="O2" s="5" t="s">
        <v>13</v>
      </c>
      <c r="P2" s="19"/>
      <c r="Q2" s="85"/>
      <c r="R2" s="85"/>
    </row>
    <row r="3" s="1" customFormat="1" ht="21" customHeight="1" spans="1:16">
      <c r="A3" s="4">
        <v>1</v>
      </c>
      <c r="B3" s="10" t="s">
        <v>14</v>
      </c>
      <c r="C3" s="5" t="s">
        <v>15</v>
      </c>
      <c r="D3" s="11">
        <v>3212.64</v>
      </c>
      <c r="E3" s="12">
        <v>100.38</v>
      </c>
      <c r="F3" s="12">
        <v>40.14</v>
      </c>
      <c r="G3" s="12">
        <v>3293.9</v>
      </c>
      <c r="H3" s="13">
        <f t="shared" ref="H3:H45" si="0">SUM(D3:G3)</f>
        <v>6647.06</v>
      </c>
      <c r="I3" s="48" t="s">
        <v>16</v>
      </c>
      <c r="J3" s="49" t="s">
        <v>17</v>
      </c>
      <c r="K3" s="50">
        <f>SUM(D3:D8)</f>
        <v>19275.84</v>
      </c>
      <c r="L3" s="50">
        <f>SUM(E3:E8)</f>
        <v>602.28</v>
      </c>
      <c r="M3" s="50">
        <f>SUM(F3:F8)</f>
        <v>240.84</v>
      </c>
      <c r="N3" s="50">
        <f>SUM(G3:G8)</f>
        <v>18458.34</v>
      </c>
      <c r="O3" s="50">
        <f>SUM(K3:N8)</f>
        <v>38577.3</v>
      </c>
      <c r="P3" s="51"/>
    </row>
    <row r="4" s="1" customFormat="1" ht="21" customHeight="1" spans="1:16">
      <c r="A4" s="4"/>
      <c r="B4" s="14"/>
      <c r="C4" s="5" t="s">
        <v>18</v>
      </c>
      <c r="D4" s="11">
        <v>3212.64</v>
      </c>
      <c r="E4" s="12">
        <v>100.38</v>
      </c>
      <c r="F4" s="12">
        <v>40.14</v>
      </c>
      <c r="G4" s="12">
        <v>2907.86</v>
      </c>
      <c r="H4" s="15">
        <f t="shared" si="0"/>
        <v>6261.02</v>
      </c>
      <c r="I4" s="48" t="s">
        <v>16</v>
      </c>
      <c r="J4" s="49" t="s">
        <v>17</v>
      </c>
      <c r="K4" s="52"/>
      <c r="L4" s="52"/>
      <c r="M4" s="52"/>
      <c r="N4" s="52"/>
      <c r="O4" s="52"/>
      <c r="P4" s="51"/>
    </row>
    <row r="5" s="1" customFormat="1" ht="21" customHeight="1" spans="1:16">
      <c r="A5" s="4"/>
      <c r="B5" s="14"/>
      <c r="C5" s="5" t="s">
        <v>19</v>
      </c>
      <c r="D5" s="11">
        <v>3212.64</v>
      </c>
      <c r="E5" s="12">
        <v>100.38</v>
      </c>
      <c r="F5" s="12">
        <v>40.14</v>
      </c>
      <c r="G5" s="12">
        <v>3229.7</v>
      </c>
      <c r="H5" s="15">
        <f t="shared" si="0"/>
        <v>6582.86</v>
      </c>
      <c r="I5" s="48" t="s">
        <v>16</v>
      </c>
      <c r="J5" s="49" t="s">
        <v>17</v>
      </c>
      <c r="K5" s="52"/>
      <c r="L5" s="52"/>
      <c r="M5" s="52"/>
      <c r="N5" s="52"/>
      <c r="O5" s="52"/>
      <c r="P5" s="51"/>
    </row>
    <row r="6" s="1" customFormat="1" ht="21" customHeight="1" spans="1:16">
      <c r="A6" s="4"/>
      <c r="B6" s="14"/>
      <c r="C6" s="5" t="s">
        <v>20</v>
      </c>
      <c r="D6" s="11">
        <v>3212.64</v>
      </c>
      <c r="E6" s="12">
        <v>100.38</v>
      </c>
      <c r="F6" s="12">
        <v>40.14</v>
      </c>
      <c r="G6" s="12">
        <v>2907.86</v>
      </c>
      <c r="H6" s="15">
        <f t="shared" si="0"/>
        <v>6261.02</v>
      </c>
      <c r="I6" s="48" t="s">
        <v>16</v>
      </c>
      <c r="J6" s="49" t="s">
        <v>17</v>
      </c>
      <c r="K6" s="52"/>
      <c r="L6" s="52"/>
      <c r="M6" s="52"/>
      <c r="N6" s="52"/>
      <c r="O6" s="52"/>
      <c r="P6" s="51"/>
    </row>
    <row r="7" s="1" customFormat="1" ht="21" customHeight="1" spans="1:16">
      <c r="A7" s="4"/>
      <c r="B7" s="14"/>
      <c r="C7" s="5" t="s">
        <v>21</v>
      </c>
      <c r="D7" s="11">
        <v>3212.64</v>
      </c>
      <c r="E7" s="12">
        <v>100.38</v>
      </c>
      <c r="F7" s="12">
        <v>40.14</v>
      </c>
      <c r="G7" s="12">
        <v>2907.86</v>
      </c>
      <c r="H7" s="15">
        <f t="shared" si="0"/>
        <v>6261.02</v>
      </c>
      <c r="I7" s="48" t="s">
        <v>16</v>
      </c>
      <c r="J7" s="49" t="s">
        <v>17</v>
      </c>
      <c r="K7" s="52"/>
      <c r="L7" s="52"/>
      <c r="M7" s="52"/>
      <c r="N7" s="52"/>
      <c r="O7" s="52"/>
      <c r="P7" s="51"/>
    </row>
    <row r="8" s="1" customFormat="1" ht="21" customHeight="1" spans="1:16">
      <c r="A8" s="4"/>
      <c r="B8" s="14"/>
      <c r="C8" s="5" t="s">
        <v>22</v>
      </c>
      <c r="D8" s="11">
        <v>3212.64</v>
      </c>
      <c r="E8" s="12">
        <v>100.38</v>
      </c>
      <c r="F8" s="12">
        <v>40.14</v>
      </c>
      <c r="G8" s="12">
        <v>3211.16</v>
      </c>
      <c r="H8" s="15">
        <f t="shared" si="0"/>
        <v>6564.32</v>
      </c>
      <c r="I8" s="48" t="s">
        <v>16</v>
      </c>
      <c r="J8" s="49" t="s">
        <v>17</v>
      </c>
      <c r="K8" s="52"/>
      <c r="L8" s="52"/>
      <c r="M8" s="52"/>
      <c r="N8" s="52"/>
      <c r="O8" s="52"/>
      <c r="P8" s="51"/>
    </row>
    <row r="9" s="1" customFormat="1" ht="21" customHeight="1" spans="1:16">
      <c r="A9" s="16">
        <v>2</v>
      </c>
      <c r="B9" s="17" t="s">
        <v>23</v>
      </c>
      <c r="C9" s="5" t="s">
        <v>24</v>
      </c>
      <c r="D9" s="11">
        <v>5455.34</v>
      </c>
      <c r="E9" s="18">
        <v>167.93</v>
      </c>
      <c r="F9" s="18">
        <v>73.69</v>
      </c>
      <c r="G9" s="12">
        <v>3179.61</v>
      </c>
      <c r="H9" s="19">
        <f t="shared" si="0"/>
        <v>8876.57</v>
      </c>
      <c r="I9" s="19" t="s">
        <v>25</v>
      </c>
      <c r="J9" s="27">
        <v>12</v>
      </c>
      <c r="K9" s="53">
        <f>SUM(D9)</f>
        <v>5455.34</v>
      </c>
      <c r="L9" s="53">
        <f>SUM(E9)</f>
        <v>167.93</v>
      </c>
      <c r="M9" s="53">
        <f>SUM(F9)</f>
        <v>73.69</v>
      </c>
      <c r="N9" s="53">
        <f>SUM(G9)</f>
        <v>3179.61</v>
      </c>
      <c r="O9" s="53">
        <f>SUM(H9)</f>
        <v>8876.57</v>
      </c>
      <c r="P9" s="51"/>
    </row>
    <row r="10" s="1" customFormat="1" ht="21" customHeight="1" spans="1:16">
      <c r="A10" s="16">
        <v>3</v>
      </c>
      <c r="B10" s="20" t="s">
        <v>26</v>
      </c>
      <c r="C10" s="5" t="s">
        <v>27</v>
      </c>
      <c r="D10" s="21">
        <v>4955.9</v>
      </c>
      <c r="E10" s="18">
        <v>151.8</v>
      </c>
      <c r="F10" s="18">
        <v>67.4</v>
      </c>
      <c r="G10" s="18">
        <v>2907.97</v>
      </c>
      <c r="H10" s="15">
        <f t="shared" si="0"/>
        <v>8083.07</v>
      </c>
      <c r="I10" s="26" t="s">
        <v>28</v>
      </c>
      <c r="J10" s="27">
        <v>12</v>
      </c>
      <c r="K10" s="21">
        <v>4955.9</v>
      </c>
      <c r="L10" s="18">
        <v>151.8</v>
      </c>
      <c r="M10" s="18">
        <v>67.4</v>
      </c>
      <c r="N10" s="18">
        <v>2907.97</v>
      </c>
      <c r="O10" s="15">
        <f>SUM(K10:N10)</f>
        <v>8083.07</v>
      </c>
      <c r="P10" s="51"/>
    </row>
    <row r="11" s="1" customFormat="1" ht="21" customHeight="1" spans="1:16">
      <c r="A11" s="16">
        <v>4</v>
      </c>
      <c r="B11" s="22" t="s">
        <v>29</v>
      </c>
      <c r="C11" s="5" t="s">
        <v>30</v>
      </c>
      <c r="D11" s="11">
        <v>1063.36</v>
      </c>
      <c r="E11" s="18">
        <v>33.24</v>
      </c>
      <c r="F11" s="18">
        <v>13.3</v>
      </c>
      <c r="G11" s="18">
        <v>516.72</v>
      </c>
      <c r="H11" s="19">
        <f t="shared" si="0"/>
        <v>1626.62</v>
      </c>
      <c r="I11" s="54" t="s">
        <v>31</v>
      </c>
      <c r="J11" s="55">
        <v>2</v>
      </c>
      <c r="K11" s="56">
        <f>SUM(D11:D17)</f>
        <v>14355.36</v>
      </c>
      <c r="L11" s="56">
        <f>SUM(E11:E17)</f>
        <v>448.74</v>
      </c>
      <c r="M11" s="56">
        <f>SUM(F11:F17)</f>
        <v>179.55</v>
      </c>
      <c r="N11" s="56">
        <f>SUM(G11:G17)</f>
        <v>7700.86</v>
      </c>
      <c r="O11" s="56">
        <f>SUM(K11:N17)</f>
        <v>22684.51</v>
      </c>
      <c r="P11" s="57"/>
    </row>
    <row r="12" s="1" customFormat="1" ht="21" customHeight="1" spans="1:16">
      <c r="A12" s="23"/>
      <c r="B12" s="24"/>
      <c r="C12" s="5" t="s">
        <v>32</v>
      </c>
      <c r="D12" s="11">
        <v>1063.36</v>
      </c>
      <c r="E12" s="18">
        <v>33.24</v>
      </c>
      <c r="F12" s="18">
        <v>13.3</v>
      </c>
      <c r="G12" s="18">
        <v>775.08</v>
      </c>
      <c r="H12" s="19">
        <f t="shared" si="0"/>
        <v>1884.98</v>
      </c>
      <c r="I12" s="54" t="s">
        <v>31</v>
      </c>
      <c r="J12" s="55">
        <v>2</v>
      </c>
      <c r="K12" s="58"/>
      <c r="L12" s="58"/>
      <c r="M12" s="58"/>
      <c r="N12" s="58"/>
      <c r="O12" s="58"/>
      <c r="P12" s="57"/>
    </row>
    <row r="13" s="1" customFormat="1" ht="21" customHeight="1" spans="1:16">
      <c r="A13" s="23"/>
      <c r="B13" s="24"/>
      <c r="C13" s="5" t="s">
        <v>33</v>
      </c>
      <c r="D13" s="11">
        <v>1063.36</v>
      </c>
      <c r="E13" s="18">
        <v>33.24</v>
      </c>
      <c r="F13" s="18">
        <v>13.3</v>
      </c>
      <c r="G13" s="18">
        <v>516.72</v>
      </c>
      <c r="H13" s="19">
        <f t="shared" si="0"/>
        <v>1626.62</v>
      </c>
      <c r="I13" s="54" t="s">
        <v>31</v>
      </c>
      <c r="J13" s="55">
        <v>2</v>
      </c>
      <c r="K13" s="58"/>
      <c r="L13" s="58"/>
      <c r="M13" s="58"/>
      <c r="N13" s="58"/>
      <c r="O13" s="58"/>
      <c r="P13" s="57"/>
    </row>
    <row r="14" s="1" customFormat="1" ht="21" customHeight="1" spans="1:16">
      <c r="A14" s="23"/>
      <c r="B14" s="24"/>
      <c r="C14" s="5" t="s">
        <v>34</v>
      </c>
      <c r="D14" s="11">
        <v>1063.36</v>
      </c>
      <c r="E14" s="18">
        <v>33.24</v>
      </c>
      <c r="F14" s="18">
        <v>13.3</v>
      </c>
      <c r="G14" s="18">
        <v>516.72</v>
      </c>
      <c r="H14" s="19">
        <f t="shared" si="0"/>
        <v>1626.62</v>
      </c>
      <c r="I14" s="54" t="s">
        <v>31</v>
      </c>
      <c r="J14" s="55">
        <v>2</v>
      </c>
      <c r="K14" s="58"/>
      <c r="L14" s="58"/>
      <c r="M14" s="58"/>
      <c r="N14" s="58"/>
      <c r="O14" s="58"/>
      <c r="P14" s="57"/>
    </row>
    <row r="15" s="1" customFormat="1" ht="21" customHeight="1" spans="1:16">
      <c r="A15" s="23"/>
      <c r="B15" s="24"/>
      <c r="C15" s="5" t="s">
        <v>35</v>
      </c>
      <c r="D15" s="11">
        <v>1063.36</v>
      </c>
      <c r="E15" s="18">
        <v>33.24</v>
      </c>
      <c r="F15" s="18">
        <v>13.3</v>
      </c>
      <c r="G15" s="18">
        <v>516.72</v>
      </c>
      <c r="H15" s="19">
        <f t="shared" si="0"/>
        <v>1626.62</v>
      </c>
      <c r="I15" s="54" t="s">
        <v>31</v>
      </c>
      <c r="J15" s="55">
        <v>2</v>
      </c>
      <c r="K15" s="58"/>
      <c r="L15" s="58"/>
      <c r="M15" s="58"/>
      <c r="N15" s="58"/>
      <c r="O15" s="58"/>
      <c r="P15" s="57"/>
    </row>
    <row r="16" s="1" customFormat="1" ht="21" customHeight="1" spans="1:16">
      <c r="A16" s="23"/>
      <c r="B16" s="24"/>
      <c r="C16" s="5" t="s">
        <v>36</v>
      </c>
      <c r="D16" s="11">
        <v>3721.76</v>
      </c>
      <c r="E16" s="11">
        <v>116.34</v>
      </c>
      <c r="F16" s="11">
        <v>46.55</v>
      </c>
      <c r="G16" s="18">
        <v>1808.52</v>
      </c>
      <c r="H16" s="19">
        <f t="shared" si="0"/>
        <v>5693.17</v>
      </c>
      <c r="I16" s="54" t="s">
        <v>37</v>
      </c>
      <c r="J16" s="55">
        <v>7</v>
      </c>
      <c r="K16" s="58"/>
      <c r="L16" s="58"/>
      <c r="M16" s="58"/>
      <c r="N16" s="58"/>
      <c r="O16" s="58"/>
      <c r="P16" s="57"/>
    </row>
    <row r="17" s="1" customFormat="1" ht="21" customHeight="1" spans="1:16">
      <c r="A17" s="23"/>
      <c r="B17" s="25"/>
      <c r="C17" s="5" t="s">
        <v>38</v>
      </c>
      <c r="D17" s="11">
        <v>5316.8</v>
      </c>
      <c r="E17" s="11">
        <v>166.2</v>
      </c>
      <c r="F17" s="11">
        <v>66.5</v>
      </c>
      <c r="G17" s="18">
        <v>3050.38</v>
      </c>
      <c r="H17" s="19">
        <f t="shared" si="0"/>
        <v>8599.88</v>
      </c>
      <c r="I17" s="59" t="s">
        <v>39</v>
      </c>
      <c r="J17" s="55">
        <v>12</v>
      </c>
      <c r="K17" s="58"/>
      <c r="L17" s="58"/>
      <c r="M17" s="58"/>
      <c r="N17" s="58"/>
      <c r="O17" s="58"/>
      <c r="P17" s="57"/>
    </row>
    <row r="18" s="1" customFormat="1" ht="21" customHeight="1" spans="1:16">
      <c r="A18" s="16">
        <v>5</v>
      </c>
      <c r="B18" s="26" t="s">
        <v>40</v>
      </c>
      <c r="C18" s="5" t="s">
        <v>41</v>
      </c>
      <c r="D18" s="11">
        <v>5316.8</v>
      </c>
      <c r="E18" s="11">
        <v>166.2</v>
      </c>
      <c r="F18" s="11">
        <v>116.3</v>
      </c>
      <c r="G18" s="18">
        <v>3050.9</v>
      </c>
      <c r="H18" s="19">
        <f t="shared" si="0"/>
        <v>8650.2</v>
      </c>
      <c r="I18" s="27" t="s">
        <v>42</v>
      </c>
      <c r="J18" s="60">
        <v>12</v>
      </c>
      <c r="K18" s="61">
        <f>SUM(D18:D34)</f>
        <v>59358.74</v>
      </c>
      <c r="L18" s="61">
        <f>SUM(E18:E34)</f>
        <v>1855.49</v>
      </c>
      <c r="M18" s="61">
        <f>SUM(F18:F34)</f>
        <v>1298.43</v>
      </c>
      <c r="N18" s="61">
        <f>SUM(G18:G34)</f>
        <v>32142.8</v>
      </c>
      <c r="O18" s="61">
        <f>SUM(K18:N34)</f>
        <v>94655.46</v>
      </c>
      <c r="P18" s="57"/>
    </row>
    <row r="19" s="1" customFormat="1" ht="21" customHeight="1" spans="1:16">
      <c r="A19" s="23"/>
      <c r="B19" s="26"/>
      <c r="C19" s="5" t="s">
        <v>43</v>
      </c>
      <c r="D19" s="11">
        <v>2658.4</v>
      </c>
      <c r="E19" s="11">
        <v>83.1</v>
      </c>
      <c r="F19" s="11">
        <v>58.15</v>
      </c>
      <c r="G19" s="18">
        <v>2567.4</v>
      </c>
      <c r="H19" s="19">
        <f t="shared" si="0"/>
        <v>5367.05</v>
      </c>
      <c r="I19" s="27" t="s">
        <v>44</v>
      </c>
      <c r="J19" s="60">
        <v>11</v>
      </c>
      <c r="K19" s="62"/>
      <c r="L19" s="62"/>
      <c r="M19" s="62"/>
      <c r="N19" s="62"/>
      <c r="O19" s="62"/>
      <c r="P19" s="57"/>
    </row>
    <row r="20" s="1" customFormat="1" ht="21" customHeight="1" spans="1:16">
      <c r="A20" s="23"/>
      <c r="B20" s="26"/>
      <c r="C20" s="5" t="s">
        <v>45</v>
      </c>
      <c r="D20" s="11">
        <v>5316.8</v>
      </c>
      <c r="E20" s="11">
        <v>166.2</v>
      </c>
      <c r="F20" s="11">
        <v>116.3</v>
      </c>
      <c r="G20" s="18">
        <v>3050.9</v>
      </c>
      <c r="H20" s="19">
        <f t="shared" si="0"/>
        <v>8650.2</v>
      </c>
      <c r="I20" s="27" t="s">
        <v>42</v>
      </c>
      <c r="J20" s="60">
        <v>12</v>
      </c>
      <c r="K20" s="62"/>
      <c r="L20" s="62"/>
      <c r="M20" s="62"/>
      <c r="N20" s="62"/>
      <c r="O20" s="62"/>
      <c r="P20" s="57"/>
    </row>
    <row r="21" s="1" customFormat="1" ht="21" customHeight="1" spans="1:16">
      <c r="A21" s="23"/>
      <c r="B21" s="27"/>
      <c r="C21" s="5" t="s">
        <v>46</v>
      </c>
      <c r="D21" s="11">
        <v>5316.8</v>
      </c>
      <c r="E21" s="11">
        <v>166.2</v>
      </c>
      <c r="F21" s="11">
        <v>116.3</v>
      </c>
      <c r="G21" s="18">
        <v>3050.9</v>
      </c>
      <c r="H21" s="19">
        <f t="shared" si="0"/>
        <v>8650.2</v>
      </c>
      <c r="I21" s="60" t="s">
        <v>42</v>
      </c>
      <c r="J21" s="60">
        <v>12</v>
      </c>
      <c r="K21" s="62"/>
      <c r="L21" s="62"/>
      <c r="M21" s="62"/>
      <c r="N21" s="62"/>
      <c r="O21" s="62"/>
      <c r="P21" s="63"/>
    </row>
    <row r="22" s="1" customFormat="1" ht="21" customHeight="1" spans="1:16">
      <c r="A22" s="23"/>
      <c r="B22" s="27"/>
      <c r="C22" s="5" t="s">
        <v>47</v>
      </c>
      <c r="D22" s="11">
        <v>5316.8</v>
      </c>
      <c r="E22" s="11">
        <v>166.2</v>
      </c>
      <c r="F22" s="11">
        <v>116.3</v>
      </c>
      <c r="G22" s="18">
        <v>3050.9</v>
      </c>
      <c r="H22" s="19">
        <f t="shared" si="0"/>
        <v>8650.2</v>
      </c>
      <c r="I22" s="60" t="s">
        <v>42</v>
      </c>
      <c r="J22" s="60">
        <v>12</v>
      </c>
      <c r="K22" s="62"/>
      <c r="L22" s="62"/>
      <c r="M22" s="62"/>
      <c r="N22" s="62"/>
      <c r="O22" s="62"/>
      <c r="P22" s="63"/>
    </row>
    <row r="23" s="1" customFormat="1" ht="21" customHeight="1" spans="1:16">
      <c r="A23" s="23"/>
      <c r="B23" s="27"/>
      <c r="C23" s="5" t="s">
        <v>48</v>
      </c>
      <c r="D23" s="11">
        <v>5316.8</v>
      </c>
      <c r="E23" s="11">
        <v>166.2</v>
      </c>
      <c r="F23" s="11">
        <v>116.3</v>
      </c>
      <c r="G23" s="18">
        <v>2817.5</v>
      </c>
      <c r="H23" s="19">
        <f t="shared" si="0"/>
        <v>8416.8</v>
      </c>
      <c r="I23" s="60" t="s">
        <v>49</v>
      </c>
      <c r="J23" s="60">
        <v>11</v>
      </c>
      <c r="K23" s="62"/>
      <c r="L23" s="62"/>
      <c r="M23" s="62"/>
      <c r="N23" s="62"/>
      <c r="O23" s="62"/>
      <c r="P23" s="63"/>
    </row>
    <row r="24" s="1" customFormat="1" ht="21" customHeight="1" spans="1:16">
      <c r="A24" s="23"/>
      <c r="B24" s="27"/>
      <c r="C24" s="5" t="s">
        <v>50</v>
      </c>
      <c r="D24" s="11">
        <v>2523.1</v>
      </c>
      <c r="E24" s="11">
        <v>78.85</v>
      </c>
      <c r="F24" s="11">
        <v>55.2</v>
      </c>
      <c r="G24" s="18">
        <v>1167</v>
      </c>
      <c r="H24" s="19">
        <f t="shared" si="0"/>
        <v>3824.15</v>
      </c>
      <c r="I24" s="60" t="s">
        <v>51</v>
      </c>
      <c r="J24" s="60">
        <v>5</v>
      </c>
      <c r="K24" s="62"/>
      <c r="L24" s="62"/>
      <c r="M24" s="62"/>
      <c r="N24" s="62"/>
      <c r="O24" s="62"/>
      <c r="P24" s="63"/>
    </row>
    <row r="25" s="1" customFormat="1" ht="21" customHeight="1" spans="1:16">
      <c r="A25" s="23"/>
      <c r="B25" s="27"/>
      <c r="C25" s="5" t="s">
        <v>52</v>
      </c>
      <c r="D25" s="11">
        <v>4253.44</v>
      </c>
      <c r="E25" s="11">
        <v>132.96</v>
      </c>
      <c r="F25" s="11">
        <v>93.04</v>
      </c>
      <c r="G25" s="18">
        <v>2067.28</v>
      </c>
      <c r="H25" s="19">
        <f t="shared" si="0"/>
        <v>6546.72</v>
      </c>
      <c r="I25" s="60" t="s">
        <v>53</v>
      </c>
      <c r="J25" s="60">
        <v>8</v>
      </c>
      <c r="K25" s="62"/>
      <c r="L25" s="62"/>
      <c r="M25" s="62"/>
      <c r="N25" s="62"/>
      <c r="O25" s="62"/>
      <c r="P25" s="63"/>
    </row>
    <row r="26" s="1" customFormat="1" ht="21" customHeight="1" spans="1:16">
      <c r="A26" s="23"/>
      <c r="B26" s="27"/>
      <c r="C26" s="5" t="s">
        <v>54</v>
      </c>
      <c r="D26" s="11">
        <v>1009.24</v>
      </c>
      <c r="E26" s="11">
        <v>31.54</v>
      </c>
      <c r="F26" s="11">
        <v>22.08</v>
      </c>
      <c r="G26" s="18">
        <v>466.8</v>
      </c>
      <c r="H26" s="19">
        <f t="shared" si="0"/>
        <v>1529.66</v>
      </c>
      <c r="I26" s="60" t="s">
        <v>55</v>
      </c>
      <c r="J26" s="60">
        <v>2</v>
      </c>
      <c r="K26" s="62"/>
      <c r="L26" s="62"/>
      <c r="M26" s="62"/>
      <c r="N26" s="62"/>
      <c r="O26" s="62"/>
      <c r="P26" s="63"/>
    </row>
    <row r="27" s="1" customFormat="1" ht="21" customHeight="1" spans="1:16">
      <c r="A27" s="23"/>
      <c r="B27" s="27"/>
      <c r="C27" s="5" t="s">
        <v>56</v>
      </c>
      <c r="D27" s="11">
        <v>3721.76</v>
      </c>
      <c r="E27" s="11">
        <v>116.34</v>
      </c>
      <c r="F27" s="11">
        <v>81.41</v>
      </c>
      <c r="G27" s="18">
        <v>1808.87</v>
      </c>
      <c r="H27" s="19">
        <f t="shared" si="0"/>
        <v>5728.38</v>
      </c>
      <c r="I27" s="60" t="s">
        <v>37</v>
      </c>
      <c r="J27" s="60">
        <v>7</v>
      </c>
      <c r="K27" s="62"/>
      <c r="L27" s="62"/>
      <c r="M27" s="62"/>
      <c r="N27" s="62"/>
      <c r="O27" s="62"/>
      <c r="P27" s="63"/>
    </row>
    <row r="28" s="1" customFormat="1" ht="21" customHeight="1" spans="1:16">
      <c r="A28" s="23"/>
      <c r="B28" s="27"/>
      <c r="C28" s="5" t="s">
        <v>57</v>
      </c>
      <c r="D28" s="11">
        <v>3721.76</v>
      </c>
      <c r="E28" s="11">
        <v>116.34</v>
      </c>
      <c r="F28" s="11">
        <v>81.41</v>
      </c>
      <c r="G28" s="18">
        <v>1808.87</v>
      </c>
      <c r="H28" s="19">
        <f t="shared" si="0"/>
        <v>5728.38</v>
      </c>
      <c r="I28" s="60" t="s">
        <v>37</v>
      </c>
      <c r="J28" s="60">
        <v>7</v>
      </c>
      <c r="K28" s="62"/>
      <c r="L28" s="62"/>
      <c r="M28" s="62"/>
      <c r="N28" s="62"/>
      <c r="O28" s="62"/>
      <c r="P28" s="63"/>
    </row>
    <row r="29" s="1" customFormat="1" ht="21" customHeight="1" spans="1:16">
      <c r="A29" s="23"/>
      <c r="B29" s="27"/>
      <c r="C29" s="5" t="s">
        <v>58</v>
      </c>
      <c r="D29" s="11">
        <v>3721.76</v>
      </c>
      <c r="E29" s="11">
        <v>116.34</v>
      </c>
      <c r="F29" s="11">
        <v>81.41</v>
      </c>
      <c r="G29" s="18">
        <v>1808.87</v>
      </c>
      <c r="H29" s="19">
        <f t="shared" si="0"/>
        <v>5728.38</v>
      </c>
      <c r="I29" s="60" t="s">
        <v>37</v>
      </c>
      <c r="J29" s="60">
        <v>7</v>
      </c>
      <c r="K29" s="62"/>
      <c r="L29" s="62"/>
      <c r="M29" s="62"/>
      <c r="N29" s="62"/>
      <c r="O29" s="62"/>
      <c r="P29" s="63"/>
    </row>
    <row r="30" s="1" customFormat="1" ht="21" customHeight="1" spans="1:16">
      <c r="A30" s="23"/>
      <c r="B30" s="27"/>
      <c r="C30" s="5" t="s">
        <v>59</v>
      </c>
      <c r="D30" s="11">
        <v>3190.08</v>
      </c>
      <c r="E30" s="11">
        <v>99.72</v>
      </c>
      <c r="F30" s="11">
        <v>69.78</v>
      </c>
      <c r="G30" s="18">
        <v>1550.46</v>
      </c>
      <c r="H30" s="19">
        <f t="shared" si="0"/>
        <v>4910.04</v>
      </c>
      <c r="I30" s="60" t="s">
        <v>60</v>
      </c>
      <c r="J30" s="60">
        <v>6</v>
      </c>
      <c r="K30" s="62"/>
      <c r="L30" s="62"/>
      <c r="M30" s="62"/>
      <c r="N30" s="62"/>
      <c r="O30" s="62"/>
      <c r="P30" s="63"/>
    </row>
    <row r="31" s="1" customFormat="1" ht="21" customHeight="1" spans="1:16">
      <c r="A31" s="23"/>
      <c r="B31" s="27"/>
      <c r="C31" s="5" t="s">
        <v>61</v>
      </c>
      <c r="D31" s="11">
        <v>3190.08</v>
      </c>
      <c r="E31" s="11">
        <v>99.72</v>
      </c>
      <c r="F31" s="11">
        <v>69.78</v>
      </c>
      <c r="G31" s="18">
        <v>1550.46</v>
      </c>
      <c r="H31" s="19">
        <f t="shared" si="0"/>
        <v>4910.04</v>
      </c>
      <c r="I31" s="60" t="s">
        <v>60</v>
      </c>
      <c r="J31" s="60">
        <v>6</v>
      </c>
      <c r="K31" s="62"/>
      <c r="L31" s="62"/>
      <c r="M31" s="62"/>
      <c r="N31" s="62"/>
      <c r="O31" s="62"/>
      <c r="P31" s="63"/>
    </row>
    <row r="32" s="1" customFormat="1" ht="21" customHeight="1" spans="1:16">
      <c r="A32" s="23"/>
      <c r="B32" s="27"/>
      <c r="C32" s="5" t="s">
        <v>62</v>
      </c>
      <c r="D32" s="11">
        <v>1595.04</v>
      </c>
      <c r="E32" s="11">
        <v>49.86</v>
      </c>
      <c r="F32" s="11">
        <v>34.89</v>
      </c>
      <c r="G32" s="18">
        <v>775.23</v>
      </c>
      <c r="H32" s="19">
        <f t="shared" si="0"/>
        <v>2455.02</v>
      </c>
      <c r="I32" s="60" t="s">
        <v>63</v>
      </c>
      <c r="J32" s="60">
        <v>3</v>
      </c>
      <c r="K32" s="62"/>
      <c r="L32" s="62"/>
      <c r="M32" s="62"/>
      <c r="N32" s="62"/>
      <c r="O32" s="62"/>
      <c r="P32" s="63"/>
    </row>
    <row r="33" s="1" customFormat="1" ht="21" customHeight="1" spans="1:16">
      <c r="A33" s="23"/>
      <c r="B33" s="27"/>
      <c r="C33" s="5" t="s">
        <v>64</v>
      </c>
      <c r="D33" s="11">
        <v>1595.04</v>
      </c>
      <c r="E33" s="11">
        <v>49.86</v>
      </c>
      <c r="F33" s="11">
        <v>34.89</v>
      </c>
      <c r="G33" s="18">
        <v>775.23</v>
      </c>
      <c r="H33" s="19">
        <f t="shared" si="0"/>
        <v>2455.02</v>
      </c>
      <c r="I33" s="60" t="s">
        <v>63</v>
      </c>
      <c r="J33" s="60">
        <v>3</v>
      </c>
      <c r="K33" s="62"/>
      <c r="L33" s="62"/>
      <c r="M33" s="62"/>
      <c r="N33" s="62"/>
      <c r="O33" s="62"/>
      <c r="P33" s="63"/>
    </row>
    <row r="34" s="1" customFormat="1" ht="21" customHeight="1" spans="1:16">
      <c r="A34" s="28"/>
      <c r="B34" s="27"/>
      <c r="C34" s="5" t="s">
        <v>65</v>
      </c>
      <c r="D34" s="11">
        <v>1595.04</v>
      </c>
      <c r="E34" s="11">
        <v>49.86</v>
      </c>
      <c r="F34" s="11">
        <v>34.89</v>
      </c>
      <c r="G34" s="18">
        <v>775.23</v>
      </c>
      <c r="H34" s="19">
        <f t="shared" si="0"/>
        <v>2455.02</v>
      </c>
      <c r="I34" s="60" t="s">
        <v>63</v>
      </c>
      <c r="J34" s="60">
        <v>3</v>
      </c>
      <c r="K34" s="62"/>
      <c r="L34" s="62"/>
      <c r="M34" s="62"/>
      <c r="N34" s="62"/>
      <c r="O34" s="62"/>
      <c r="P34" s="63"/>
    </row>
    <row r="35" s="1" customFormat="1" ht="21" customHeight="1" spans="1:16">
      <c r="A35" s="4">
        <v>6</v>
      </c>
      <c r="B35" s="26" t="s">
        <v>66</v>
      </c>
      <c r="C35" s="5" t="s">
        <v>67</v>
      </c>
      <c r="D35" s="11">
        <v>3309.74</v>
      </c>
      <c r="E35" s="11">
        <v>103.46</v>
      </c>
      <c r="F35" s="11">
        <v>41.37</v>
      </c>
      <c r="G35" s="18">
        <v>1867.12</v>
      </c>
      <c r="H35" s="19">
        <f t="shared" si="0"/>
        <v>5321.69</v>
      </c>
      <c r="I35" s="64" t="s">
        <v>68</v>
      </c>
      <c r="J35" s="5">
        <v>8</v>
      </c>
      <c r="K35" s="46">
        <f>SUM(D35:D47)</f>
        <v>21058.48</v>
      </c>
      <c r="L35" s="46">
        <f>SUM(E35:E47)</f>
        <v>658.24</v>
      </c>
      <c r="M35" s="46">
        <f>SUM(F35:F47)</f>
        <v>263.24</v>
      </c>
      <c r="N35" s="46">
        <f>SUM(G35:G47)</f>
        <v>11669.5</v>
      </c>
      <c r="O35" s="46">
        <f>SUM(K35:N47)</f>
        <v>33649.46</v>
      </c>
      <c r="P35" s="57"/>
    </row>
    <row r="36" s="1" customFormat="1" ht="21" customHeight="1" spans="1:16">
      <c r="A36" s="4"/>
      <c r="B36" s="26"/>
      <c r="C36" s="5" t="s">
        <v>69</v>
      </c>
      <c r="D36" s="11">
        <v>504.62</v>
      </c>
      <c r="E36" s="11">
        <v>15.77</v>
      </c>
      <c r="F36" s="11">
        <v>6.31</v>
      </c>
      <c r="G36" s="18">
        <v>233.39</v>
      </c>
      <c r="H36" s="19">
        <f t="shared" si="0"/>
        <v>760.09</v>
      </c>
      <c r="I36" s="5">
        <v>2021.07</v>
      </c>
      <c r="J36" s="5">
        <v>1</v>
      </c>
      <c r="K36" s="65"/>
      <c r="L36" s="65"/>
      <c r="M36" s="65"/>
      <c r="N36" s="65"/>
      <c r="O36" s="65"/>
      <c r="P36" s="57"/>
    </row>
    <row r="37" s="1" customFormat="1" ht="21" customHeight="1" spans="1:16">
      <c r="A37" s="4"/>
      <c r="B37" s="26"/>
      <c r="C37" s="5" t="s">
        <v>70</v>
      </c>
      <c r="D37" s="11">
        <v>3309.74</v>
      </c>
      <c r="E37" s="11">
        <v>103.46</v>
      </c>
      <c r="F37" s="11">
        <v>41.37</v>
      </c>
      <c r="G37" s="18">
        <v>1867.12</v>
      </c>
      <c r="H37" s="19">
        <f t="shared" si="0"/>
        <v>5321.69</v>
      </c>
      <c r="I37" s="5" t="s">
        <v>68</v>
      </c>
      <c r="J37" s="5">
        <v>8</v>
      </c>
      <c r="K37" s="65"/>
      <c r="L37" s="65"/>
      <c r="M37" s="65"/>
      <c r="N37" s="65"/>
      <c r="O37" s="65"/>
      <c r="P37" s="57"/>
    </row>
    <row r="38" s="1" customFormat="1" ht="21" customHeight="1" spans="1:16">
      <c r="A38" s="4"/>
      <c r="B38" s="26"/>
      <c r="C38" s="5" t="s">
        <v>71</v>
      </c>
      <c r="D38" s="11">
        <v>1513.86</v>
      </c>
      <c r="E38" s="11">
        <v>47.31</v>
      </c>
      <c r="F38" s="11">
        <v>18.93</v>
      </c>
      <c r="G38" s="18">
        <v>700.17</v>
      </c>
      <c r="H38" s="19">
        <f t="shared" si="0"/>
        <v>2280.27</v>
      </c>
      <c r="I38" s="5" t="s">
        <v>72</v>
      </c>
      <c r="J38" s="5">
        <v>3</v>
      </c>
      <c r="K38" s="65"/>
      <c r="L38" s="65"/>
      <c r="M38" s="65"/>
      <c r="N38" s="65"/>
      <c r="O38" s="65"/>
      <c r="P38" s="57"/>
    </row>
    <row r="39" s="1" customFormat="1" ht="21" customHeight="1" spans="1:16">
      <c r="A39" s="4"/>
      <c r="B39" s="26"/>
      <c r="C39" s="5" t="s">
        <v>73</v>
      </c>
      <c r="D39" s="11">
        <v>504.62</v>
      </c>
      <c r="E39" s="11">
        <v>15.77</v>
      </c>
      <c r="F39" s="11">
        <v>6.31</v>
      </c>
      <c r="G39" s="18">
        <v>233.39</v>
      </c>
      <c r="H39" s="19">
        <f t="shared" si="0"/>
        <v>760.09</v>
      </c>
      <c r="I39" s="5">
        <v>2021.07</v>
      </c>
      <c r="J39" s="5">
        <v>1</v>
      </c>
      <c r="K39" s="65"/>
      <c r="L39" s="65"/>
      <c r="M39" s="65"/>
      <c r="N39" s="65"/>
      <c r="O39" s="65"/>
      <c r="P39" s="57"/>
    </row>
    <row r="40" s="1" customFormat="1" ht="21" customHeight="1" spans="1:16">
      <c r="A40" s="4"/>
      <c r="B40" s="26"/>
      <c r="C40" s="5" t="s">
        <v>74</v>
      </c>
      <c r="D40" s="11">
        <v>3309.74</v>
      </c>
      <c r="E40" s="11">
        <v>103.46</v>
      </c>
      <c r="F40" s="11">
        <v>41.37</v>
      </c>
      <c r="G40" s="18">
        <v>1867.12</v>
      </c>
      <c r="H40" s="19">
        <f t="shared" si="0"/>
        <v>5321.69</v>
      </c>
      <c r="I40" s="5" t="s">
        <v>68</v>
      </c>
      <c r="J40" s="5">
        <v>8</v>
      </c>
      <c r="K40" s="65"/>
      <c r="L40" s="65"/>
      <c r="M40" s="65"/>
      <c r="N40" s="65"/>
      <c r="O40" s="65"/>
      <c r="P40" s="57"/>
    </row>
    <row r="41" s="1" customFormat="1" ht="21" customHeight="1" spans="1:16">
      <c r="A41" s="4"/>
      <c r="B41" s="26"/>
      <c r="C41" s="5" t="s">
        <v>75</v>
      </c>
      <c r="D41" s="11">
        <v>504.62</v>
      </c>
      <c r="E41" s="11">
        <v>15.77</v>
      </c>
      <c r="F41" s="11">
        <v>6.31</v>
      </c>
      <c r="G41" s="18">
        <v>233.39</v>
      </c>
      <c r="H41" s="19">
        <f t="shared" si="0"/>
        <v>760.09</v>
      </c>
      <c r="I41" s="5">
        <v>2021.07</v>
      </c>
      <c r="J41" s="5">
        <v>1</v>
      </c>
      <c r="K41" s="65"/>
      <c r="L41" s="65"/>
      <c r="M41" s="65"/>
      <c r="N41" s="65"/>
      <c r="O41" s="65"/>
      <c r="P41" s="57"/>
    </row>
    <row r="42" s="1" customFormat="1" ht="21" customHeight="1" spans="1:16">
      <c r="A42" s="4"/>
      <c r="B42" s="26"/>
      <c r="C42" s="5" t="s">
        <v>76</v>
      </c>
      <c r="D42" s="11">
        <v>3309.74</v>
      </c>
      <c r="E42" s="11">
        <v>103.46</v>
      </c>
      <c r="F42" s="11">
        <v>41.37</v>
      </c>
      <c r="G42" s="18">
        <v>1867.12</v>
      </c>
      <c r="H42" s="19">
        <f t="shared" si="0"/>
        <v>5321.69</v>
      </c>
      <c r="I42" s="5" t="s">
        <v>68</v>
      </c>
      <c r="J42" s="5">
        <v>8</v>
      </c>
      <c r="K42" s="65"/>
      <c r="L42" s="65"/>
      <c r="M42" s="65"/>
      <c r="N42" s="65"/>
      <c r="O42" s="65"/>
      <c r="P42" s="57"/>
    </row>
    <row r="43" s="1" customFormat="1" ht="21" customHeight="1" spans="1:16">
      <c r="A43" s="4"/>
      <c r="B43" s="26"/>
      <c r="C43" s="5" t="s">
        <v>77</v>
      </c>
      <c r="D43" s="11">
        <v>3309.74</v>
      </c>
      <c r="E43" s="11">
        <v>103.46</v>
      </c>
      <c r="F43" s="11">
        <v>41.37</v>
      </c>
      <c r="G43" s="18">
        <v>1867.12</v>
      </c>
      <c r="H43" s="19">
        <f t="shared" si="0"/>
        <v>5321.69</v>
      </c>
      <c r="I43" s="5" t="s">
        <v>68</v>
      </c>
      <c r="J43" s="5">
        <v>8</v>
      </c>
      <c r="K43" s="65"/>
      <c r="L43" s="65"/>
      <c r="M43" s="65"/>
      <c r="N43" s="65"/>
      <c r="O43" s="65"/>
      <c r="P43" s="57"/>
    </row>
    <row r="44" s="1" customFormat="1" ht="21" customHeight="1" spans="1:16">
      <c r="A44" s="4"/>
      <c r="B44" s="26"/>
      <c r="C44" s="5" t="s">
        <v>78</v>
      </c>
      <c r="D44" s="11">
        <v>504.62</v>
      </c>
      <c r="E44" s="11">
        <v>15.77</v>
      </c>
      <c r="F44" s="11">
        <v>6.31</v>
      </c>
      <c r="G44" s="11">
        <v>233.39</v>
      </c>
      <c r="H44" s="19">
        <f t="shared" si="0"/>
        <v>760.09</v>
      </c>
      <c r="I44" s="5">
        <v>2121.07</v>
      </c>
      <c r="J44" s="5">
        <v>1</v>
      </c>
      <c r="K44" s="65"/>
      <c r="L44" s="65"/>
      <c r="M44" s="65"/>
      <c r="N44" s="65"/>
      <c r="O44" s="65"/>
      <c r="P44" s="57"/>
    </row>
    <row r="45" s="1" customFormat="1" ht="21" customHeight="1" spans="1:16">
      <c r="A45" s="4"/>
      <c r="B45" s="26"/>
      <c r="C45" s="5" t="s">
        <v>79</v>
      </c>
      <c r="D45" s="11">
        <v>504.62</v>
      </c>
      <c r="E45" s="11">
        <v>15.77</v>
      </c>
      <c r="F45" s="11">
        <v>6.31</v>
      </c>
      <c r="G45" s="11">
        <v>233.39</v>
      </c>
      <c r="H45" s="19">
        <f t="shared" si="0"/>
        <v>760.09</v>
      </c>
      <c r="I45" s="5">
        <v>2021.07</v>
      </c>
      <c r="J45" s="5">
        <v>1</v>
      </c>
      <c r="K45" s="65"/>
      <c r="L45" s="65"/>
      <c r="M45" s="65"/>
      <c r="N45" s="65"/>
      <c r="O45" s="65"/>
      <c r="P45" s="57"/>
    </row>
    <row r="46" s="1" customFormat="1" ht="21" customHeight="1" spans="1:16">
      <c r="A46" s="4"/>
      <c r="B46" s="26"/>
      <c r="C46" s="29" t="s">
        <v>80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29"/>
      <c r="J46" s="29"/>
      <c r="K46" s="65"/>
      <c r="L46" s="65"/>
      <c r="M46" s="65"/>
      <c r="N46" s="65"/>
      <c r="O46" s="65"/>
      <c r="P46" s="57"/>
    </row>
    <row r="47" s="1" customFormat="1" ht="21" customHeight="1" spans="1:16">
      <c r="A47" s="4"/>
      <c r="B47" s="26"/>
      <c r="C47" s="5" t="s">
        <v>81</v>
      </c>
      <c r="D47" s="11">
        <v>472.82</v>
      </c>
      <c r="E47" s="11">
        <v>14.78</v>
      </c>
      <c r="F47" s="11">
        <v>5.91</v>
      </c>
      <c r="G47" s="18">
        <v>466.78</v>
      </c>
      <c r="H47" s="19">
        <f t="shared" ref="H47:H71" si="1">SUM(D47:G47)</f>
        <v>960.29</v>
      </c>
      <c r="I47" s="5" t="s">
        <v>82</v>
      </c>
      <c r="J47" s="5">
        <v>2</v>
      </c>
      <c r="K47" s="65"/>
      <c r="L47" s="65"/>
      <c r="M47" s="65"/>
      <c r="N47" s="65"/>
      <c r="O47" s="65"/>
      <c r="P47" s="57"/>
    </row>
    <row r="48" s="1" customFormat="1" ht="42.75" spans="1:16">
      <c r="A48" s="4">
        <v>7</v>
      </c>
      <c r="B48" s="31" t="s">
        <v>83</v>
      </c>
      <c r="C48" s="32" t="s">
        <v>84</v>
      </c>
      <c r="D48" s="11">
        <v>5848.48</v>
      </c>
      <c r="E48" s="11">
        <v>182.82</v>
      </c>
      <c r="F48" s="11">
        <v>73.15</v>
      </c>
      <c r="G48" s="18">
        <v>3308.74</v>
      </c>
      <c r="H48" s="15">
        <f t="shared" si="1"/>
        <v>9413.19</v>
      </c>
      <c r="I48" s="60" t="s">
        <v>85</v>
      </c>
      <c r="J48" s="5">
        <v>12</v>
      </c>
      <c r="K48" s="11">
        <v>5848.48</v>
      </c>
      <c r="L48" s="11">
        <v>182.82</v>
      </c>
      <c r="M48" s="11">
        <v>73.15</v>
      </c>
      <c r="N48" s="18">
        <v>3308.74</v>
      </c>
      <c r="O48" s="15">
        <f>SUM(K48:N48)</f>
        <v>9413.19</v>
      </c>
      <c r="P48" s="66"/>
    </row>
    <row r="49" s="1" customFormat="1" ht="14.25" spans="1:16">
      <c r="A49" s="4">
        <v>8</v>
      </c>
      <c r="B49" s="33" t="s">
        <v>86</v>
      </c>
      <c r="C49" s="34" t="s">
        <v>87</v>
      </c>
      <c r="D49" s="11">
        <v>4785.12</v>
      </c>
      <c r="E49" s="11">
        <v>149.58</v>
      </c>
      <c r="F49" s="11">
        <v>194.4</v>
      </c>
      <c r="G49" s="18">
        <v>3258.8</v>
      </c>
      <c r="H49" s="15">
        <f t="shared" si="1"/>
        <v>8387.9</v>
      </c>
      <c r="I49" s="60" t="s">
        <v>88</v>
      </c>
      <c r="J49" s="60">
        <v>12</v>
      </c>
      <c r="K49" s="61">
        <f>SUM(D49:D51)</f>
        <v>10988.7</v>
      </c>
      <c r="L49" s="61">
        <f>SUM(E49:E51)</f>
        <v>343.5</v>
      </c>
      <c r="M49" s="61">
        <f>SUM(F49:F51)</f>
        <v>446.43</v>
      </c>
      <c r="N49" s="61">
        <f>SUM(G49:G51)</f>
        <v>8283.79</v>
      </c>
      <c r="O49" s="61">
        <f>SUM(K49:N51)</f>
        <v>20062.42</v>
      </c>
      <c r="P49" s="67"/>
    </row>
    <row r="50" s="1" customFormat="1" ht="14.25" spans="1:16">
      <c r="A50" s="4"/>
      <c r="B50" s="33"/>
      <c r="C50" s="34" t="s">
        <v>89</v>
      </c>
      <c r="D50" s="11">
        <v>4785.12</v>
      </c>
      <c r="E50" s="11">
        <v>149.58</v>
      </c>
      <c r="F50" s="11">
        <v>194.4</v>
      </c>
      <c r="G50" s="18">
        <v>2325.24</v>
      </c>
      <c r="H50" s="15">
        <f t="shared" si="1"/>
        <v>7454.34</v>
      </c>
      <c r="I50" s="60" t="s">
        <v>90</v>
      </c>
      <c r="J50" s="60">
        <v>9</v>
      </c>
      <c r="K50" s="62"/>
      <c r="L50" s="62"/>
      <c r="M50" s="62"/>
      <c r="N50" s="62"/>
      <c r="O50" s="62"/>
      <c r="P50" s="68"/>
    </row>
    <row r="51" s="1" customFormat="1" ht="18" customHeight="1" spans="1:16">
      <c r="A51" s="4"/>
      <c r="B51" s="33"/>
      <c r="C51" s="34" t="s">
        <v>91</v>
      </c>
      <c r="D51" s="11">
        <v>1418.46</v>
      </c>
      <c r="E51" s="11">
        <v>44.34</v>
      </c>
      <c r="F51" s="11">
        <v>57.63</v>
      </c>
      <c r="G51" s="18">
        <v>2699.75</v>
      </c>
      <c r="H51" s="15">
        <f t="shared" si="1"/>
        <v>4220.18</v>
      </c>
      <c r="I51" s="60" t="s">
        <v>92</v>
      </c>
      <c r="J51" s="60">
        <v>12</v>
      </c>
      <c r="K51" s="69"/>
      <c r="L51" s="69"/>
      <c r="M51" s="69"/>
      <c r="N51" s="69"/>
      <c r="O51" s="69"/>
      <c r="P51" s="70"/>
    </row>
    <row r="52" s="1" customFormat="1" ht="21" customHeight="1" spans="1:16">
      <c r="A52" s="16">
        <v>9</v>
      </c>
      <c r="B52" s="33" t="s">
        <v>93</v>
      </c>
      <c r="C52" s="33" t="s">
        <v>94</v>
      </c>
      <c r="D52" s="11">
        <v>3360</v>
      </c>
      <c r="E52" s="11">
        <v>105</v>
      </c>
      <c r="F52" s="11">
        <v>115.5</v>
      </c>
      <c r="G52" s="18">
        <v>2590</v>
      </c>
      <c r="H52" s="19">
        <f t="shared" si="1"/>
        <v>6170.5</v>
      </c>
      <c r="I52" s="15" t="s">
        <v>95</v>
      </c>
      <c r="J52" s="15">
        <v>10</v>
      </c>
      <c r="K52" s="71">
        <f>SUM(D52:D53)</f>
        <v>3360</v>
      </c>
      <c r="L52" s="71">
        <f>SUM(E52:E53)</f>
        <v>105</v>
      </c>
      <c r="M52" s="71">
        <f>SUM(F52:F53)</f>
        <v>115.5</v>
      </c>
      <c r="N52" s="72">
        <f>SUM(G52:G53)</f>
        <v>2590</v>
      </c>
      <c r="O52" s="61">
        <f>SUM(K52:N53)</f>
        <v>6170.5</v>
      </c>
      <c r="P52" s="73"/>
    </row>
    <row r="53" s="1" customFormat="1" ht="26" customHeight="1" spans="1:16">
      <c r="A53" s="28"/>
      <c r="B53" s="33"/>
      <c r="C53" s="33" t="s">
        <v>96</v>
      </c>
      <c r="D53" s="11">
        <v>0</v>
      </c>
      <c r="E53" s="11">
        <v>0</v>
      </c>
      <c r="F53" s="11">
        <v>0</v>
      </c>
      <c r="G53" s="18">
        <v>0</v>
      </c>
      <c r="H53" s="15">
        <f t="shared" si="1"/>
        <v>0</v>
      </c>
      <c r="I53" s="33" t="s">
        <v>97</v>
      </c>
      <c r="J53" s="33">
        <v>4</v>
      </c>
      <c r="K53" s="74"/>
      <c r="L53" s="74"/>
      <c r="M53" s="74"/>
      <c r="N53" s="75"/>
      <c r="O53" s="62"/>
      <c r="P53" s="76"/>
    </row>
    <row r="54" s="1" customFormat="1" ht="26" customHeight="1" spans="1:16">
      <c r="A54" s="28">
        <v>10</v>
      </c>
      <c r="B54" s="35" t="s">
        <v>98</v>
      </c>
      <c r="C54" s="32" t="s">
        <v>99</v>
      </c>
      <c r="D54" s="11">
        <v>5848.48</v>
      </c>
      <c r="E54" s="11">
        <v>182.82</v>
      </c>
      <c r="F54" s="11">
        <v>93.04</v>
      </c>
      <c r="G54" s="18">
        <v>4008.9</v>
      </c>
      <c r="H54" s="15">
        <f t="shared" si="1"/>
        <v>10133.24</v>
      </c>
      <c r="I54" s="77" t="s">
        <v>100</v>
      </c>
      <c r="J54" s="60">
        <v>12</v>
      </c>
      <c r="K54" s="54">
        <f>SUM(D54)</f>
        <v>5848.48</v>
      </c>
      <c r="L54" s="54">
        <f>SUM(E54)</f>
        <v>182.82</v>
      </c>
      <c r="M54" s="54">
        <f>SUM(F54)</f>
        <v>93.04</v>
      </c>
      <c r="N54" s="39">
        <f>SUM(G54)</f>
        <v>4008.9</v>
      </c>
      <c r="O54" s="5">
        <f>SUM(K54:N54)</f>
        <v>10133.24</v>
      </c>
      <c r="P54" s="73"/>
    </row>
    <row r="55" s="1" customFormat="1" ht="30" customHeight="1" spans="1:16">
      <c r="A55" s="28">
        <v>11</v>
      </c>
      <c r="B55" s="36" t="s">
        <v>101</v>
      </c>
      <c r="C55" s="37" t="s">
        <v>102</v>
      </c>
      <c r="D55" s="11">
        <v>4785.12</v>
      </c>
      <c r="E55" s="11">
        <v>149.58</v>
      </c>
      <c r="F55" s="11">
        <v>104.67</v>
      </c>
      <c r="G55" s="18">
        <v>3025.41</v>
      </c>
      <c r="H55" s="15">
        <f t="shared" si="1"/>
        <v>8064.78</v>
      </c>
      <c r="I55" s="37" t="s">
        <v>103</v>
      </c>
      <c r="J55" s="60">
        <v>12</v>
      </c>
      <c r="K55" s="54">
        <f>SUM(D55)</f>
        <v>4785.12</v>
      </c>
      <c r="L55" s="54">
        <f>SUM(E55)</f>
        <v>149.58</v>
      </c>
      <c r="M55" s="54">
        <f>SUM(F55)</f>
        <v>104.67</v>
      </c>
      <c r="N55" s="39">
        <f>SUM(G55)</f>
        <v>3025.41</v>
      </c>
      <c r="O55" s="5">
        <f>SUM(K55:N55)</f>
        <v>8064.78</v>
      </c>
      <c r="P55" s="76"/>
    </row>
    <row r="56" s="1" customFormat="1" ht="21" customHeight="1" spans="1:16">
      <c r="A56" s="23">
        <v>12</v>
      </c>
      <c r="B56" s="38" t="s">
        <v>104</v>
      </c>
      <c r="C56" s="34" t="s">
        <v>105</v>
      </c>
      <c r="D56" s="11">
        <v>1891.28</v>
      </c>
      <c r="E56" s="11">
        <v>59.12</v>
      </c>
      <c r="F56" s="11">
        <v>23.64</v>
      </c>
      <c r="G56" s="18">
        <v>1400.34</v>
      </c>
      <c r="H56" s="39">
        <f t="shared" si="1"/>
        <v>3374.38</v>
      </c>
      <c r="I56" s="78" t="s">
        <v>106</v>
      </c>
      <c r="J56" s="79" t="s">
        <v>107</v>
      </c>
      <c r="K56" s="71">
        <f>SUM(D56:D60)</f>
        <v>8803.12</v>
      </c>
      <c r="L56" s="71">
        <f>SUM(E56:E60)</f>
        <v>275.18</v>
      </c>
      <c r="M56" s="71">
        <f>SUM(F56:F60)</f>
        <v>110.09</v>
      </c>
      <c r="N56" s="71">
        <f>SUM(G56:G60)</f>
        <v>3725.58</v>
      </c>
      <c r="O56" s="71">
        <f>SUM(K56:N60)</f>
        <v>12913.97</v>
      </c>
      <c r="P56" s="57"/>
    </row>
    <row r="57" s="1" customFormat="1" ht="21" customHeight="1" spans="1:16">
      <c r="A57" s="23"/>
      <c r="B57" s="38"/>
      <c r="C57" s="34" t="s">
        <v>108</v>
      </c>
      <c r="D57" s="11">
        <v>3721.76</v>
      </c>
      <c r="E57" s="11">
        <v>116.34</v>
      </c>
      <c r="F57" s="11">
        <v>46.55</v>
      </c>
      <c r="G57" s="18">
        <v>1550.16</v>
      </c>
      <c r="H57" s="39">
        <f t="shared" si="1"/>
        <v>5434.81</v>
      </c>
      <c r="I57" s="80" t="s">
        <v>109</v>
      </c>
      <c r="J57" s="34">
        <v>7</v>
      </c>
      <c r="K57" s="74"/>
      <c r="L57" s="74"/>
      <c r="M57" s="74"/>
      <c r="N57" s="74"/>
      <c r="O57" s="74"/>
      <c r="P57" s="57"/>
    </row>
    <row r="58" s="1" customFormat="1" ht="21" customHeight="1" spans="1:16">
      <c r="A58" s="23"/>
      <c r="B58" s="38"/>
      <c r="C58" s="34" t="s">
        <v>110</v>
      </c>
      <c r="D58" s="11">
        <v>1595.04</v>
      </c>
      <c r="E58" s="11">
        <v>49.86</v>
      </c>
      <c r="F58" s="11">
        <v>19.95</v>
      </c>
      <c r="G58" s="18">
        <v>516.72</v>
      </c>
      <c r="H58" s="39">
        <f t="shared" si="1"/>
        <v>2181.57</v>
      </c>
      <c r="I58" s="15" t="s">
        <v>111</v>
      </c>
      <c r="J58" s="32">
        <v>3</v>
      </c>
      <c r="K58" s="74"/>
      <c r="L58" s="74"/>
      <c r="M58" s="74"/>
      <c r="N58" s="74"/>
      <c r="O58" s="74"/>
      <c r="P58" s="57"/>
    </row>
    <row r="59" s="1" customFormat="1" ht="21" customHeight="1" spans="1:16">
      <c r="A59" s="23"/>
      <c r="B59" s="38"/>
      <c r="C59" s="34" t="s">
        <v>112</v>
      </c>
      <c r="D59" s="11">
        <v>1063.36</v>
      </c>
      <c r="E59" s="11">
        <v>33.24</v>
      </c>
      <c r="F59" s="11">
        <v>13.3</v>
      </c>
      <c r="G59" s="18">
        <v>258.36</v>
      </c>
      <c r="H59" s="39">
        <f t="shared" si="1"/>
        <v>1368.26</v>
      </c>
      <c r="I59" s="80" t="s">
        <v>113</v>
      </c>
      <c r="J59" s="32">
        <v>2</v>
      </c>
      <c r="K59" s="74"/>
      <c r="L59" s="74"/>
      <c r="M59" s="74"/>
      <c r="N59" s="74"/>
      <c r="O59" s="74"/>
      <c r="P59" s="57"/>
    </row>
    <row r="60" s="1" customFormat="1" ht="21" customHeight="1" spans="1:16">
      <c r="A60" s="28"/>
      <c r="B60" s="38"/>
      <c r="C60" s="34" t="s">
        <v>114</v>
      </c>
      <c r="D60" s="11">
        <v>531.68</v>
      </c>
      <c r="E60" s="11">
        <v>16.62</v>
      </c>
      <c r="F60" s="11">
        <v>6.65</v>
      </c>
      <c r="G60" s="18">
        <v>0</v>
      </c>
      <c r="H60" s="39">
        <f t="shared" si="1"/>
        <v>554.95</v>
      </c>
      <c r="I60" s="60">
        <v>2021.12</v>
      </c>
      <c r="J60" s="32">
        <v>1</v>
      </c>
      <c r="K60" s="74"/>
      <c r="L60" s="74"/>
      <c r="M60" s="74"/>
      <c r="N60" s="74"/>
      <c r="O60" s="74"/>
      <c r="P60" s="57"/>
    </row>
    <row r="61" s="1" customFormat="1" ht="21" customHeight="1" spans="1:16">
      <c r="A61" s="4">
        <v>13</v>
      </c>
      <c r="B61" s="26" t="s">
        <v>115</v>
      </c>
      <c r="C61" s="40" t="s">
        <v>116</v>
      </c>
      <c r="D61" s="11">
        <v>6380.16</v>
      </c>
      <c r="E61" s="11">
        <v>199.44</v>
      </c>
      <c r="F61" s="11">
        <v>79.8</v>
      </c>
      <c r="G61" s="18">
        <v>2841.96</v>
      </c>
      <c r="H61" s="19">
        <f t="shared" si="1"/>
        <v>9501.36</v>
      </c>
      <c r="I61" s="41" t="s">
        <v>117</v>
      </c>
      <c r="J61" s="60">
        <v>12</v>
      </c>
      <c r="K61" s="56">
        <f>SUM(D61:D62)</f>
        <v>12760.32</v>
      </c>
      <c r="L61" s="56">
        <f>SUM(E61:E62)</f>
        <v>398.88</v>
      </c>
      <c r="M61" s="56">
        <f>SUM(F61:F62)</f>
        <v>159.6</v>
      </c>
      <c r="N61" s="56">
        <f>SUM(G61:G62)</f>
        <v>5683.92</v>
      </c>
      <c r="O61" s="56">
        <f>SUM(K61:N62)</f>
        <v>19002.72</v>
      </c>
      <c r="P61" s="81"/>
    </row>
    <row r="62" s="1" customFormat="1" ht="21" customHeight="1" spans="1:16">
      <c r="A62" s="4"/>
      <c r="B62" s="26"/>
      <c r="C62" s="41" t="s">
        <v>118</v>
      </c>
      <c r="D62" s="11">
        <v>6380.16</v>
      </c>
      <c r="E62" s="11">
        <v>199.44</v>
      </c>
      <c r="F62" s="11">
        <v>79.8</v>
      </c>
      <c r="G62" s="18">
        <v>2841.96</v>
      </c>
      <c r="H62" s="19">
        <f t="shared" si="1"/>
        <v>9501.36</v>
      </c>
      <c r="I62" s="41" t="s">
        <v>117</v>
      </c>
      <c r="J62" s="60">
        <v>12</v>
      </c>
      <c r="K62" s="58"/>
      <c r="L62" s="58"/>
      <c r="M62" s="58"/>
      <c r="N62" s="58"/>
      <c r="O62" s="58"/>
      <c r="P62" s="82"/>
    </row>
    <row r="63" s="1" customFormat="1" ht="21" customHeight="1" spans="1:16">
      <c r="A63" s="4">
        <v>14</v>
      </c>
      <c r="B63" s="42" t="s">
        <v>119</v>
      </c>
      <c r="C63" s="43" t="s">
        <v>120</v>
      </c>
      <c r="D63" s="11">
        <v>4253.44</v>
      </c>
      <c r="E63" s="11">
        <v>132.96</v>
      </c>
      <c r="F63" s="11">
        <v>146.24</v>
      </c>
      <c r="G63" s="18">
        <v>3000.44</v>
      </c>
      <c r="H63" s="19">
        <f t="shared" si="1"/>
        <v>7533.08</v>
      </c>
      <c r="I63" s="60" t="s">
        <v>121</v>
      </c>
      <c r="J63" s="60">
        <v>12</v>
      </c>
      <c r="K63" s="11">
        <v>4253.44</v>
      </c>
      <c r="L63" s="11">
        <v>132.96</v>
      </c>
      <c r="M63" s="11">
        <v>146.24</v>
      </c>
      <c r="N63" s="18">
        <v>3000.44</v>
      </c>
      <c r="O63" s="19">
        <f>SUM(K63:N63)</f>
        <v>7533.08</v>
      </c>
      <c r="P63" s="73"/>
    </row>
    <row r="64" s="1" customFormat="1" ht="29" customHeight="1" spans="1:16">
      <c r="A64" s="41">
        <v>15</v>
      </c>
      <c r="B64" s="44" t="s">
        <v>122</v>
      </c>
      <c r="C64" s="5" t="s">
        <v>123</v>
      </c>
      <c r="D64" s="11">
        <v>3360</v>
      </c>
      <c r="E64" s="11">
        <v>105</v>
      </c>
      <c r="F64" s="11">
        <v>94.5</v>
      </c>
      <c r="G64" s="18">
        <v>2970.96</v>
      </c>
      <c r="H64" s="15">
        <f t="shared" si="1"/>
        <v>6530.46</v>
      </c>
      <c r="I64" s="54" t="s">
        <v>124</v>
      </c>
      <c r="J64" s="60">
        <v>12</v>
      </c>
      <c r="K64" s="83">
        <f>SUM(D64)</f>
        <v>3360</v>
      </c>
      <c r="L64" s="83">
        <f>SUM(E64)</f>
        <v>105</v>
      </c>
      <c r="M64" s="83">
        <f>SUM(F64)</f>
        <v>94.5</v>
      </c>
      <c r="N64" s="83">
        <f>SUM(G64)</f>
        <v>2970.96</v>
      </c>
      <c r="O64" s="83">
        <f>SUM(K64:N64)</f>
        <v>6530.46</v>
      </c>
      <c r="P64" s="84"/>
    </row>
    <row r="65" s="1" customFormat="1" ht="21" customHeight="1" spans="1:16">
      <c r="A65" s="4">
        <v>16</v>
      </c>
      <c r="B65" s="86" t="s">
        <v>125</v>
      </c>
      <c r="C65" s="5" t="s">
        <v>126</v>
      </c>
      <c r="D65" s="11">
        <v>472.9</v>
      </c>
      <c r="E65" s="11">
        <v>14.8</v>
      </c>
      <c r="F65" s="11">
        <v>6</v>
      </c>
      <c r="G65" s="18">
        <v>266</v>
      </c>
      <c r="H65" s="15">
        <f t="shared" si="1"/>
        <v>759.7</v>
      </c>
      <c r="I65" s="60" t="s">
        <v>127</v>
      </c>
      <c r="J65" s="60">
        <v>1</v>
      </c>
      <c r="K65" s="58">
        <f>SUM(D65:D71)</f>
        <v>17879.42</v>
      </c>
      <c r="L65" s="58">
        <f>SUM(E65:E71)</f>
        <v>558.82</v>
      </c>
      <c r="M65" s="58">
        <f>SUM(F65:F71)</f>
        <v>223.63</v>
      </c>
      <c r="N65" s="58">
        <f>SUM(G65:G71)</f>
        <v>13224.89</v>
      </c>
      <c r="O65" s="58">
        <f>SUM(K65:N71)</f>
        <v>31886.76</v>
      </c>
      <c r="P65" s="87"/>
    </row>
    <row r="66" s="1" customFormat="1" ht="21" customHeight="1" spans="1:16">
      <c r="A66" s="4"/>
      <c r="B66" s="86"/>
      <c r="C66" s="5" t="s">
        <v>128</v>
      </c>
      <c r="D66" s="11">
        <v>3840</v>
      </c>
      <c r="E66" s="11">
        <v>120</v>
      </c>
      <c r="F66" s="11">
        <v>48</v>
      </c>
      <c r="G66" s="18">
        <v>2160</v>
      </c>
      <c r="H66" s="15">
        <f t="shared" si="1"/>
        <v>6168</v>
      </c>
      <c r="I66" s="60" t="s">
        <v>129</v>
      </c>
      <c r="J66" s="60">
        <v>6</v>
      </c>
      <c r="K66" s="58"/>
      <c r="L66" s="58"/>
      <c r="M66" s="58"/>
      <c r="N66" s="58"/>
      <c r="O66" s="58"/>
      <c r="P66" s="87"/>
    </row>
    <row r="67" s="1" customFormat="1" ht="21" customHeight="1" spans="1:16">
      <c r="A67" s="4"/>
      <c r="B67" s="86"/>
      <c r="C67" s="5" t="s">
        <v>130</v>
      </c>
      <c r="D67" s="11">
        <v>4480</v>
      </c>
      <c r="E67" s="11">
        <v>140</v>
      </c>
      <c r="F67" s="11">
        <v>56</v>
      </c>
      <c r="G67" s="18">
        <v>3470</v>
      </c>
      <c r="H67" s="15">
        <f t="shared" si="1"/>
        <v>8146</v>
      </c>
      <c r="I67" s="60" t="s">
        <v>131</v>
      </c>
      <c r="J67" s="60">
        <v>12</v>
      </c>
      <c r="K67" s="58"/>
      <c r="L67" s="58"/>
      <c r="M67" s="58"/>
      <c r="N67" s="58"/>
      <c r="O67" s="58"/>
      <c r="P67" s="87"/>
    </row>
    <row r="68" s="1" customFormat="1" ht="21" customHeight="1" spans="1:16">
      <c r="A68" s="4"/>
      <c r="B68" s="86"/>
      <c r="C68" s="5" t="s">
        <v>132</v>
      </c>
      <c r="D68" s="11">
        <v>2054</v>
      </c>
      <c r="E68" s="11">
        <v>64.19</v>
      </c>
      <c r="F68" s="11">
        <v>25.68</v>
      </c>
      <c r="G68" s="18">
        <v>2643.02</v>
      </c>
      <c r="H68" s="15">
        <f t="shared" si="1"/>
        <v>4786.89</v>
      </c>
      <c r="I68" s="60" t="s">
        <v>133</v>
      </c>
      <c r="J68" s="60">
        <v>12</v>
      </c>
      <c r="K68" s="58"/>
      <c r="L68" s="58"/>
      <c r="M68" s="58"/>
      <c r="N68" s="58"/>
      <c r="O68" s="58"/>
      <c r="P68" s="87"/>
    </row>
    <row r="69" s="1" customFormat="1" ht="21" customHeight="1" spans="1:16">
      <c r="A69" s="4"/>
      <c r="B69" s="86"/>
      <c r="C69" s="5" t="s">
        <v>134</v>
      </c>
      <c r="D69" s="11">
        <v>2860.26</v>
      </c>
      <c r="E69" s="11">
        <v>89.42</v>
      </c>
      <c r="F69" s="11">
        <v>35.77</v>
      </c>
      <c r="G69" s="18">
        <v>2952.26</v>
      </c>
      <c r="H69" s="15">
        <f t="shared" si="1"/>
        <v>5937.71</v>
      </c>
      <c r="I69" s="60" t="s">
        <v>135</v>
      </c>
      <c r="J69" s="60">
        <v>12</v>
      </c>
      <c r="K69" s="58"/>
      <c r="L69" s="58"/>
      <c r="M69" s="58"/>
      <c r="N69" s="58"/>
      <c r="O69" s="58"/>
      <c r="P69" s="87"/>
    </row>
    <row r="70" s="1" customFormat="1" ht="21" customHeight="1" spans="1:16">
      <c r="A70" s="4"/>
      <c r="B70" s="86"/>
      <c r="C70" s="5" t="s">
        <v>136</v>
      </c>
      <c r="D70" s="11">
        <v>1513.86</v>
      </c>
      <c r="E70" s="11">
        <v>47.31</v>
      </c>
      <c r="F70" s="11">
        <v>18.93</v>
      </c>
      <c r="G70" s="18">
        <v>700.17</v>
      </c>
      <c r="H70" s="15">
        <f t="shared" si="1"/>
        <v>2280.27</v>
      </c>
      <c r="I70" s="60" t="s">
        <v>137</v>
      </c>
      <c r="J70" s="60">
        <v>3</v>
      </c>
      <c r="K70" s="58"/>
      <c r="L70" s="58"/>
      <c r="M70" s="58"/>
      <c r="N70" s="58"/>
      <c r="O70" s="58"/>
      <c r="P70" s="87"/>
    </row>
    <row r="71" s="1" customFormat="1" ht="21" customHeight="1" spans="1:16">
      <c r="A71" s="4"/>
      <c r="B71" s="86"/>
      <c r="C71" s="5" t="s">
        <v>138</v>
      </c>
      <c r="D71" s="11">
        <v>2658.4</v>
      </c>
      <c r="E71" s="11">
        <v>83.1</v>
      </c>
      <c r="F71" s="11">
        <v>33.25</v>
      </c>
      <c r="G71" s="18">
        <v>1033.44</v>
      </c>
      <c r="H71" s="15">
        <f t="shared" si="1"/>
        <v>3808.19</v>
      </c>
      <c r="I71" s="60" t="s">
        <v>139</v>
      </c>
      <c r="J71" s="60">
        <v>5</v>
      </c>
      <c r="K71" s="88"/>
      <c r="L71" s="88"/>
      <c r="M71" s="88"/>
      <c r="N71" s="88"/>
      <c r="O71" s="88"/>
      <c r="P71" s="89"/>
    </row>
  </sheetData>
  <mergeCells count="80">
    <mergeCell ref="D1:I1"/>
    <mergeCell ref="K1:O1"/>
    <mergeCell ref="A1:A2"/>
    <mergeCell ref="A3:A8"/>
    <mergeCell ref="A11:A17"/>
    <mergeCell ref="A18:A34"/>
    <mergeCell ref="A35:A47"/>
    <mergeCell ref="A49:A51"/>
    <mergeCell ref="A52:A53"/>
    <mergeCell ref="A56:A60"/>
    <mergeCell ref="A61:A62"/>
    <mergeCell ref="A65:A71"/>
    <mergeCell ref="B1:B2"/>
    <mergeCell ref="B3:B8"/>
    <mergeCell ref="B11:B17"/>
    <mergeCell ref="B18:B34"/>
    <mergeCell ref="B35:B47"/>
    <mergeCell ref="B49:B51"/>
    <mergeCell ref="B52:B53"/>
    <mergeCell ref="B56:B60"/>
    <mergeCell ref="B61:B62"/>
    <mergeCell ref="B65:B71"/>
    <mergeCell ref="C1:C2"/>
    <mergeCell ref="J1:J2"/>
    <mergeCell ref="K3:K8"/>
    <mergeCell ref="K11:K17"/>
    <mergeCell ref="K18:K34"/>
    <mergeCell ref="K35:K47"/>
    <mergeCell ref="K49:K51"/>
    <mergeCell ref="K52:K53"/>
    <mergeCell ref="K56:K60"/>
    <mergeCell ref="K61:K62"/>
    <mergeCell ref="K65:K71"/>
    <mergeCell ref="L3:L8"/>
    <mergeCell ref="L11:L17"/>
    <mergeCell ref="L18:L34"/>
    <mergeCell ref="L35:L47"/>
    <mergeCell ref="L49:L51"/>
    <mergeCell ref="L52:L53"/>
    <mergeCell ref="L56:L60"/>
    <mergeCell ref="L61:L62"/>
    <mergeCell ref="L65:L71"/>
    <mergeCell ref="M3:M8"/>
    <mergeCell ref="M11:M17"/>
    <mergeCell ref="M18:M34"/>
    <mergeCell ref="M35:M47"/>
    <mergeCell ref="M49:M51"/>
    <mergeCell ref="M52:M53"/>
    <mergeCell ref="M56:M60"/>
    <mergeCell ref="M61:M62"/>
    <mergeCell ref="M65:M71"/>
    <mergeCell ref="N3:N8"/>
    <mergeCell ref="N11:N17"/>
    <mergeCell ref="N18:N34"/>
    <mergeCell ref="N35:N47"/>
    <mergeCell ref="N49:N51"/>
    <mergeCell ref="N52:N53"/>
    <mergeCell ref="N56:N60"/>
    <mergeCell ref="N61:N62"/>
    <mergeCell ref="N65:N71"/>
    <mergeCell ref="O3:O8"/>
    <mergeCell ref="O11:O17"/>
    <mergeCell ref="O18:O34"/>
    <mergeCell ref="O35:O47"/>
    <mergeCell ref="O49:O51"/>
    <mergeCell ref="O52:O53"/>
    <mergeCell ref="O56:O60"/>
    <mergeCell ref="O61:O62"/>
    <mergeCell ref="O65:O71"/>
    <mergeCell ref="P3:P8"/>
    <mergeCell ref="P11:P17"/>
    <mergeCell ref="P18:P34"/>
    <mergeCell ref="P35:P47"/>
    <mergeCell ref="P49:P51"/>
    <mergeCell ref="P52:P53"/>
    <mergeCell ref="P54:P55"/>
    <mergeCell ref="P56:P60"/>
    <mergeCell ref="P61:P62"/>
    <mergeCell ref="P65:P71"/>
    <mergeCell ref="Q1:R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明细表（社保、医保反馈后）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就业促进科3</cp:lastModifiedBy>
  <dcterms:created xsi:type="dcterms:W3CDTF">2021-11-29T02:14:00Z</dcterms:created>
  <dcterms:modified xsi:type="dcterms:W3CDTF">2022-02-18T01:46:47Z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A602D22CB5AD448EBA429209F638C821</vt:lpwstr>
  </property>
  <property fmtid="{D5CDD505-2E9C-101B-9397-08002B2CF9AE}" pid="3" name="KSOProductBuildVer">
    <vt:lpwstr>2052-11.1.0.11294</vt:lpwstr>
  </property>
</Properties>
</file>